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R13" i="1"/>
  <c r="J13"/>
  <c r="J12" s="1"/>
  <c r="I13"/>
  <c r="G13"/>
  <c r="G12" s="1"/>
  <c r="T50"/>
  <c r="S50"/>
  <c r="R50"/>
  <c r="Q50"/>
  <c r="P50"/>
  <c r="O50"/>
  <c r="N50"/>
  <c r="M50"/>
  <c r="L50"/>
  <c r="K50"/>
  <c r="J50"/>
  <c r="I50"/>
  <c r="G50"/>
  <c r="F50"/>
  <c r="E50"/>
  <c r="D50"/>
  <c r="C50"/>
  <c r="B50"/>
  <c r="C49"/>
  <c r="S49"/>
  <c r="R49"/>
  <c r="Q49"/>
  <c r="O49"/>
  <c r="N49"/>
  <c r="M49"/>
  <c r="K49"/>
  <c r="J49"/>
  <c r="I49"/>
  <c r="G49"/>
  <c r="F49"/>
  <c r="E49"/>
  <c r="B49"/>
  <c r="C48"/>
  <c r="C47" s="1"/>
  <c r="C59" s="1"/>
  <c r="S20"/>
  <c r="S48" s="1"/>
  <c r="S47" s="1"/>
  <c r="S59" s="1"/>
  <c r="R20"/>
  <c r="R48" s="1"/>
  <c r="R47" s="1"/>
  <c r="R59" s="1"/>
  <c r="Q20"/>
  <c r="Q48" s="1"/>
  <c r="Q47" s="1"/>
  <c r="Q59" s="1"/>
  <c r="O20"/>
  <c r="O48" s="1"/>
  <c r="O47" s="1"/>
  <c r="O59" s="1"/>
  <c r="N20"/>
  <c r="N48" s="1"/>
  <c r="N47" s="1"/>
  <c r="N59" s="1"/>
  <c r="M20"/>
  <c r="M48" s="1"/>
  <c r="M47" s="1"/>
  <c r="M59" s="1"/>
  <c r="K20"/>
  <c r="K48" s="1"/>
  <c r="K47" s="1"/>
  <c r="K59" s="1"/>
  <c r="J20"/>
  <c r="J48" s="1"/>
  <c r="J47" s="1"/>
  <c r="J59" s="1"/>
  <c r="I20"/>
  <c r="I48" s="1"/>
  <c r="I47" s="1"/>
  <c r="I59" s="1"/>
  <c r="G20"/>
  <c r="G48" s="1"/>
  <c r="G47" s="1"/>
  <c r="G59" s="1"/>
  <c r="F20"/>
  <c r="F48" s="1"/>
  <c r="F47" s="1"/>
  <c r="F59" s="1"/>
  <c r="E20"/>
  <c r="E48" s="1"/>
  <c r="E47" s="1"/>
  <c r="E59" s="1"/>
  <c r="H42"/>
  <c r="H50" s="1"/>
  <c r="H41"/>
  <c r="H49" s="1"/>
  <c r="G39"/>
  <c r="F39"/>
  <c r="H39" s="1"/>
  <c r="E39"/>
  <c r="D39"/>
  <c r="C39"/>
  <c r="B39"/>
  <c r="T21"/>
  <c r="T20" s="1"/>
  <c r="P21"/>
  <c r="P20" s="1"/>
  <c r="L21"/>
  <c r="L20" s="1"/>
  <c r="H21"/>
  <c r="H20" s="1"/>
  <c r="B20"/>
  <c r="B48" s="1"/>
  <c r="B47" s="1"/>
  <c r="B59" s="1"/>
  <c r="S12"/>
  <c r="R12"/>
  <c r="Q12"/>
  <c r="O12"/>
  <c r="N12"/>
  <c r="M12"/>
  <c r="K12"/>
  <c r="I12"/>
  <c r="F12"/>
  <c r="E12"/>
  <c r="T14"/>
  <c r="P14"/>
  <c r="P49" s="1"/>
  <c r="L14"/>
  <c r="L49" s="1"/>
  <c r="H14"/>
  <c r="T13"/>
  <c r="P13"/>
  <c r="P12" s="1"/>
  <c r="C12"/>
  <c r="B12"/>
  <c r="D14" l="1"/>
  <c r="D49" s="1"/>
  <c r="H13"/>
  <c r="H12" s="1"/>
  <c r="T48"/>
  <c r="L13"/>
  <c r="L12" s="1"/>
  <c r="T49"/>
  <c r="T12"/>
  <c r="P48"/>
  <c r="P47" s="1"/>
  <c r="P59" s="1"/>
  <c r="L48"/>
  <c r="L47" s="1"/>
  <c r="L59" s="1"/>
  <c r="H48"/>
  <c r="H47" s="1"/>
  <c r="H59" s="1"/>
  <c r="D13"/>
  <c r="D21"/>
  <c r="D20" s="1"/>
  <c r="T47" l="1"/>
  <c r="T59" s="1"/>
  <c r="D12"/>
  <c r="D48"/>
  <c r="D47" s="1"/>
  <c r="D59" s="1"/>
</calcChain>
</file>

<file path=xl/sharedStrings.xml><?xml version="1.0" encoding="utf-8"?>
<sst xmlns="http://schemas.openxmlformats.org/spreadsheetml/2006/main" count="101" uniqueCount="72">
  <si>
    <t>MONTHLY CASH PROGRAM</t>
  </si>
  <si>
    <t xml:space="preserve">                 CY 2012</t>
  </si>
  <si>
    <t xml:space="preserve">  (In Thousand Pesos)</t>
  </si>
  <si>
    <t>Department/agency: Benguet State University</t>
  </si>
  <si>
    <t>La Trinidad, Benguet</t>
  </si>
  <si>
    <t>BED No. 3</t>
  </si>
  <si>
    <t xml:space="preserve">     P A R T I C U L A R S</t>
  </si>
  <si>
    <t>Total</t>
  </si>
  <si>
    <t>Program</t>
  </si>
  <si>
    <t>Tax Rem.</t>
  </si>
  <si>
    <t>Advice (TRA)</t>
  </si>
  <si>
    <t>PROGRAM</t>
  </si>
  <si>
    <t>NET OF TRA</t>
  </si>
  <si>
    <t xml:space="preserve">                            QUARTER 1</t>
  </si>
  <si>
    <t xml:space="preserve">                            QUARTER 2</t>
  </si>
  <si>
    <t>QUARTER 3</t>
  </si>
  <si>
    <t xml:space="preserve">    QUARTER 3</t>
  </si>
  <si>
    <t>JAN</t>
  </si>
  <si>
    <t>FEB</t>
  </si>
  <si>
    <t>MAR</t>
  </si>
  <si>
    <t>TOTAL</t>
  </si>
  <si>
    <t>APRIL</t>
  </si>
  <si>
    <t>MAY</t>
  </si>
  <si>
    <t>JUNE</t>
  </si>
  <si>
    <t>AUG</t>
  </si>
  <si>
    <t>SEPT</t>
  </si>
  <si>
    <t>OCT</t>
  </si>
  <si>
    <t>NOV</t>
  </si>
  <si>
    <t>JUL</t>
  </si>
  <si>
    <t>DEC</t>
  </si>
  <si>
    <t>1. NOTICE OF CASH ALLOCATION</t>
  </si>
  <si>
    <t>A. Current Year (CY) Budget</t>
  </si>
  <si>
    <t>(1)</t>
  </si>
  <si>
    <t>(2)</t>
  </si>
  <si>
    <t>(3)</t>
  </si>
  <si>
    <t>(4)</t>
  </si>
  <si>
    <t>(5)</t>
  </si>
  <si>
    <t xml:space="preserve">       Agency Specific Budget</t>
  </si>
  <si>
    <t xml:space="preserve">           Not Needing Clearance</t>
  </si>
  <si>
    <t xml:space="preserve">                  PS</t>
  </si>
  <si>
    <t xml:space="preserve">                  MOOE</t>
  </si>
  <si>
    <t xml:space="preserve">                  CO</t>
  </si>
  <si>
    <t xml:space="preserve">           Needing Clearance</t>
  </si>
  <si>
    <t xml:space="preserve">                    PS</t>
  </si>
  <si>
    <t xml:space="preserve">                    MOOE</t>
  </si>
  <si>
    <t xml:space="preserve">                    CO</t>
  </si>
  <si>
    <t xml:space="preserve">         Automatic Appropriation</t>
  </si>
  <si>
    <t xml:space="preserve">                    RLIP  (PS)</t>
  </si>
  <si>
    <t xml:space="preserve">                    Special Account in the GF</t>
  </si>
  <si>
    <t xml:space="preserve">                   CO</t>
  </si>
  <si>
    <t>B. PRIOR YEAR (PY) BUDGET</t>
  </si>
  <si>
    <t xml:space="preserve">       Prior  Year Accounts Payable</t>
  </si>
  <si>
    <t xml:space="preserve">     Not yet Due and Demandable Oblig.</t>
  </si>
  <si>
    <t xml:space="preserve">    Continuing Appro-Unrelease Appro.</t>
  </si>
  <si>
    <t xml:space="preserve">    Continuing Appro-Unobligated Allotment</t>
  </si>
  <si>
    <t xml:space="preserve">    TOTAL PROGRAM, PY BUDGET</t>
  </si>
  <si>
    <t>C. TOTAL NCA PROGRAM</t>
  </si>
  <si>
    <t>11. Cash disbursement Ceiling</t>
  </si>
  <si>
    <t>111. NON-CASH AVAILMENT AUTHORITY</t>
  </si>
  <si>
    <t>IV. TOTAL CASH PROGRAM</t>
  </si>
  <si>
    <t>Certified Correct:</t>
  </si>
  <si>
    <t xml:space="preserve">        ESTRELLITA M. DACLAN</t>
  </si>
  <si>
    <t xml:space="preserve"> Supervising Administrative Officer</t>
  </si>
  <si>
    <t>Noted:</t>
  </si>
  <si>
    <t>MARY JOY S. RAPUSO</t>
  </si>
  <si>
    <t>Chief Administrative Officer</t>
  </si>
  <si>
    <t>Recommending Approval:</t>
  </si>
  <si>
    <t>DARLYN D. TAGARINO</t>
  </si>
  <si>
    <t>Vice President for Finance</t>
  </si>
  <si>
    <t>Approved:</t>
  </si>
  <si>
    <t>BEN D. LADILAD</t>
  </si>
  <si>
    <t xml:space="preserve">       President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</si>
</sst>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12" xfId="0" applyBorder="1"/>
    <xf numFmtId="0" fontId="3" fillId="0" borderId="6" xfId="0" applyFont="1" applyBorder="1"/>
    <xf numFmtId="0" fontId="3" fillId="0" borderId="5" xfId="0" applyFont="1" applyBorder="1"/>
    <xf numFmtId="0" fontId="3" fillId="0" borderId="6" xfId="0" quotePrefix="1" applyFont="1" applyBorder="1"/>
    <xf numFmtId="0" fontId="3" fillId="0" borderId="2" xfId="0" applyFont="1" applyBorder="1"/>
    <xf numFmtId="0" fontId="0" fillId="0" borderId="18" xfId="0" applyBorder="1"/>
    <xf numFmtId="0" fontId="3" fillId="0" borderId="0" xfId="0" applyFont="1"/>
    <xf numFmtId="0" fontId="3" fillId="0" borderId="1" xfId="0" applyFont="1" applyBorder="1"/>
    <xf numFmtId="164" fontId="3" fillId="0" borderId="6" xfId="1" applyNumberFormat="1" applyFont="1" applyBorder="1"/>
    <xf numFmtId="164" fontId="3" fillId="0" borderId="0" xfId="1" applyNumberFormat="1" applyFont="1"/>
    <xf numFmtId="164" fontId="3" fillId="0" borderId="5" xfId="1" applyNumberFormat="1" applyFont="1" applyBorder="1"/>
    <xf numFmtId="164" fontId="3" fillId="0" borderId="1" xfId="1" applyNumberFormat="1" applyFont="1" applyBorder="1"/>
    <xf numFmtId="164" fontId="3" fillId="0" borderId="16" xfId="1" applyNumberFormat="1" applyFont="1" applyBorder="1"/>
    <xf numFmtId="164" fontId="3" fillId="0" borderId="3" xfId="1" applyNumberFormat="1" applyFont="1" applyBorder="1"/>
    <xf numFmtId="164" fontId="3" fillId="0" borderId="8" xfId="1" applyNumberFormat="1" applyFont="1" applyBorder="1"/>
    <xf numFmtId="164" fontId="3" fillId="0" borderId="0" xfId="1" applyNumberFormat="1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quotePrefix="1" applyFont="1" applyBorder="1"/>
    <xf numFmtId="0" fontId="3" fillId="0" borderId="17" xfId="0" quotePrefix="1" applyFont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quotePrefix="1" applyFont="1" applyBorder="1" applyAlignment="1">
      <alignment horizontal="center"/>
    </xf>
    <xf numFmtId="0" fontId="2" fillId="0" borderId="3" xfId="0" applyFont="1" applyBorder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5"/>
  <sheetViews>
    <sheetView tabSelected="1" topLeftCell="A38" workbookViewId="0">
      <selection activeCell="H68" sqref="H68"/>
    </sheetView>
  </sheetViews>
  <sheetFormatPr defaultRowHeight="15"/>
  <cols>
    <col min="1" max="1" width="22.5703125" customWidth="1"/>
    <col min="2" max="2" width="8" customWidth="1"/>
    <col min="3" max="3" width="7.5703125" customWidth="1"/>
    <col min="4" max="4" width="7.42578125" customWidth="1"/>
    <col min="5" max="5" width="8.5703125" customWidth="1"/>
    <col min="6" max="6" width="7.140625" customWidth="1"/>
    <col min="7" max="7" width="6.42578125" customWidth="1"/>
    <col min="8" max="8" width="7.5703125" customWidth="1"/>
    <col min="9" max="9" width="6.28515625" customWidth="1"/>
    <col min="10" max="10" width="7.7109375" customWidth="1"/>
    <col min="11" max="12" width="6.28515625" customWidth="1"/>
    <col min="13" max="13" width="6.5703125" customWidth="1"/>
    <col min="14" max="14" width="6.28515625" customWidth="1"/>
    <col min="15" max="15" width="6.85546875" customWidth="1"/>
    <col min="16" max="16" width="7.5703125" customWidth="1"/>
    <col min="17" max="17" width="7.7109375" customWidth="1"/>
    <col min="18" max="18" width="7.5703125" customWidth="1"/>
    <col min="19" max="19" width="6.42578125" customWidth="1"/>
    <col min="20" max="20" width="6.5703125" customWidth="1"/>
  </cols>
  <sheetData>
    <row r="1" spans="1:20">
      <c r="A1" s="11"/>
      <c r="B1" s="11"/>
      <c r="C1" s="11"/>
      <c r="D1" s="11"/>
      <c r="E1" s="11"/>
      <c r="F1" s="11" t="s">
        <v>0</v>
      </c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>
      <c r="A2" s="11"/>
      <c r="B2" s="11"/>
      <c r="C2" s="11"/>
      <c r="D2" s="11"/>
      <c r="E2" s="11"/>
      <c r="F2" s="11" t="s">
        <v>1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>
      <c r="A3" s="11"/>
      <c r="B3" s="11"/>
      <c r="C3" s="11"/>
      <c r="D3" s="11"/>
      <c r="E3" s="11"/>
      <c r="F3" s="11" t="s">
        <v>2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 t="s">
        <v>5</v>
      </c>
      <c r="T3" s="11"/>
    </row>
    <row r="4" spans="1:20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ht="15.75" thickBot="1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>
      <c r="A6" s="21"/>
      <c r="B6" s="21" t="s">
        <v>7</v>
      </c>
      <c r="C6" s="21" t="s">
        <v>9</v>
      </c>
      <c r="D6" s="11" t="s">
        <v>11</v>
      </c>
      <c r="E6" s="22" t="s">
        <v>13</v>
      </c>
      <c r="F6" s="23"/>
      <c r="G6" s="23"/>
      <c r="H6" s="24"/>
      <c r="I6" s="22" t="s">
        <v>14</v>
      </c>
      <c r="J6" s="23"/>
      <c r="K6" s="23"/>
      <c r="L6" s="23"/>
      <c r="M6" s="22"/>
      <c r="N6" s="25" t="s">
        <v>16</v>
      </c>
      <c r="O6" s="23"/>
      <c r="P6" s="23"/>
      <c r="Q6" s="22"/>
      <c r="R6" s="23" t="s">
        <v>15</v>
      </c>
      <c r="S6" s="23"/>
      <c r="T6" s="24"/>
    </row>
    <row r="7" spans="1:20" ht="15.75" thickBot="1">
      <c r="A7" s="7" t="s">
        <v>6</v>
      </c>
      <c r="B7" s="7" t="s">
        <v>8</v>
      </c>
      <c r="C7" s="7" t="s">
        <v>10</v>
      </c>
      <c r="D7" s="12" t="s">
        <v>12</v>
      </c>
      <c r="E7" s="26" t="s">
        <v>17</v>
      </c>
      <c r="F7" s="27" t="s">
        <v>18</v>
      </c>
      <c r="G7" s="26" t="s">
        <v>19</v>
      </c>
      <c r="H7" s="27" t="s">
        <v>20</v>
      </c>
      <c r="I7" s="26" t="s">
        <v>21</v>
      </c>
      <c r="J7" s="27" t="s">
        <v>22</v>
      </c>
      <c r="K7" s="28" t="s">
        <v>23</v>
      </c>
      <c r="L7" s="26" t="s">
        <v>20</v>
      </c>
      <c r="M7" s="29" t="s">
        <v>28</v>
      </c>
      <c r="N7" s="28" t="s">
        <v>24</v>
      </c>
      <c r="O7" s="30" t="s">
        <v>25</v>
      </c>
      <c r="P7" s="28" t="s">
        <v>20</v>
      </c>
      <c r="Q7" s="26" t="s">
        <v>26</v>
      </c>
      <c r="R7" s="27" t="s">
        <v>27</v>
      </c>
      <c r="S7" s="26" t="s">
        <v>29</v>
      </c>
      <c r="T7" s="26" t="s">
        <v>20</v>
      </c>
    </row>
    <row r="8" spans="1:20" ht="15.75" thickBot="1">
      <c r="A8" s="31" t="s">
        <v>32</v>
      </c>
      <c r="B8" s="31" t="s">
        <v>33</v>
      </c>
      <c r="C8" s="31" t="s">
        <v>34</v>
      </c>
      <c r="D8" s="32" t="s">
        <v>35</v>
      </c>
      <c r="E8" s="33"/>
      <c r="F8" s="34"/>
      <c r="G8" s="33"/>
      <c r="H8" s="34"/>
      <c r="I8" s="33"/>
      <c r="J8" s="34"/>
      <c r="K8" s="33"/>
      <c r="L8" s="35" t="s">
        <v>36</v>
      </c>
      <c r="M8" s="34"/>
      <c r="N8" s="33"/>
      <c r="O8" s="34"/>
      <c r="P8" s="33"/>
      <c r="Q8" s="33"/>
      <c r="R8" s="34"/>
      <c r="S8" s="33"/>
      <c r="T8" s="33"/>
    </row>
    <row r="9" spans="1:20">
      <c r="A9" s="8" t="s">
        <v>30</v>
      </c>
      <c r="B9" s="13"/>
      <c r="C9" s="13"/>
      <c r="D9" s="14"/>
      <c r="E9" s="13"/>
      <c r="F9" s="14"/>
      <c r="G9" s="13"/>
      <c r="H9" s="14"/>
      <c r="I9" s="13"/>
      <c r="J9" s="14"/>
      <c r="K9" s="13"/>
      <c r="L9" s="13"/>
      <c r="M9" s="14"/>
      <c r="N9" s="13"/>
      <c r="O9" s="14"/>
      <c r="P9" s="13"/>
      <c r="Q9" s="13"/>
      <c r="R9" s="14"/>
      <c r="S9" s="13"/>
      <c r="T9" s="13"/>
    </row>
    <row r="10" spans="1:20">
      <c r="A10" s="6" t="s">
        <v>31</v>
      </c>
      <c r="B10" s="13"/>
      <c r="C10" s="13"/>
      <c r="D10" s="14"/>
      <c r="E10" s="13"/>
      <c r="F10" s="14"/>
      <c r="G10" s="13"/>
      <c r="H10" s="14"/>
      <c r="I10" s="13"/>
      <c r="J10" s="14"/>
      <c r="K10" s="13"/>
      <c r="L10" s="13"/>
      <c r="M10" s="14"/>
      <c r="N10" s="13"/>
      <c r="O10" s="14"/>
      <c r="P10" s="13"/>
      <c r="Q10" s="13"/>
      <c r="R10" s="14"/>
      <c r="S10" s="13"/>
      <c r="T10" s="13"/>
    </row>
    <row r="11" spans="1:20" ht="15.75" thickBot="1">
      <c r="A11" s="6" t="s">
        <v>37</v>
      </c>
      <c r="B11" s="15"/>
      <c r="C11" s="15"/>
      <c r="D11" s="16"/>
      <c r="E11" s="15"/>
      <c r="F11" s="16"/>
      <c r="G11" s="15"/>
      <c r="H11" s="16"/>
      <c r="I11" s="15"/>
      <c r="J11" s="16"/>
      <c r="K11" s="15"/>
      <c r="L11" s="15"/>
      <c r="M11" s="16"/>
      <c r="N11" s="15"/>
      <c r="O11" s="16"/>
      <c r="P11" s="15"/>
      <c r="Q11" s="15"/>
      <c r="R11" s="16"/>
      <c r="S11" s="15"/>
      <c r="T11" s="15"/>
    </row>
    <row r="12" spans="1:20" ht="15.75" thickBot="1">
      <c r="A12" s="6" t="s">
        <v>38</v>
      </c>
      <c r="B12" s="17">
        <f>SUM(B13:B15)</f>
        <v>253646</v>
      </c>
      <c r="C12" s="17">
        <f t="shared" ref="C12:D12" si="0">SUM(C13:C15)</f>
        <v>13000</v>
      </c>
      <c r="D12" s="17">
        <f t="shared" si="0"/>
        <v>240646</v>
      </c>
      <c r="E12" s="17">
        <f t="shared" ref="E12" si="1">SUM(E13:E15)</f>
        <v>17403</v>
      </c>
      <c r="F12" s="17">
        <f t="shared" ref="F12" si="2">SUM(F13:F15)</f>
        <v>17402</v>
      </c>
      <c r="G12" s="17">
        <f t="shared" ref="G12" si="3">SUM(G13:G15)</f>
        <v>19327</v>
      </c>
      <c r="H12" s="17">
        <f t="shared" ref="H12" si="4">SUM(H13:H15)</f>
        <v>54132</v>
      </c>
      <c r="I12" s="17">
        <f t="shared" ref="I12" si="5">SUM(I13:I15)</f>
        <v>20250</v>
      </c>
      <c r="J12" s="17">
        <f t="shared" ref="J12" si="6">SUM(J13:J15)</f>
        <v>27190</v>
      </c>
      <c r="K12" s="17">
        <f t="shared" ref="K12" si="7">SUM(K13:K15)</f>
        <v>17403</v>
      </c>
      <c r="L12" s="17">
        <f t="shared" ref="L12" si="8">SUM(L13:L15)</f>
        <v>64843</v>
      </c>
      <c r="M12" s="17">
        <f t="shared" ref="M12" si="9">SUM(M13:M15)</f>
        <v>17403</v>
      </c>
      <c r="N12" s="17">
        <f t="shared" ref="N12" si="10">SUM(N13:N15)</f>
        <v>17869</v>
      </c>
      <c r="O12" s="17">
        <f t="shared" ref="O12" si="11">SUM(O13:O15)</f>
        <v>17402</v>
      </c>
      <c r="P12" s="17">
        <f t="shared" ref="P12" si="12">SUM(P13:P15)</f>
        <v>52674</v>
      </c>
      <c r="Q12" s="17">
        <f t="shared" ref="Q12" si="13">SUM(Q13:Q15)</f>
        <v>17402</v>
      </c>
      <c r="R12" s="17">
        <f t="shared" ref="R12" si="14">SUM(R13:R15)</f>
        <v>26192</v>
      </c>
      <c r="S12" s="17">
        <f t="shared" ref="S12" si="15">SUM(S13:S15)</f>
        <v>25403</v>
      </c>
      <c r="T12" s="17">
        <f t="shared" ref="T12" si="16">SUM(T13:T15)</f>
        <v>68997</v>
      </c>
    </row>
    <row r="13" spans="1:20">
      <c r="A13" s="6" t="s">
        <v>39</v>
      </c>
      <c r="B13" s="13">
        <v>218680</v>
      </c>
      <c r="C13" s="13">
        <v>12000</v>
      </c>
      <c r="D13" s="14">
        <f>SUM(H13+L13+P13+T13)</f>
        <v>206680</v>
      </c>
      <c r="E13" s="13">
        <v>15403</v>
      </c>
      <c r="F13" s="14">
        <v>15402</v>
      </c>
      <c r="G13" s="13">
        <f>15403+1424</f>
        <v>16827</v>
      </c>
      <c r="H13" s="14">
        <f>SUM(E13:G13)</f>
        <v>47632</v>
      </c>
      <c r="I13" s="13">
        <f>15402+2848</f>
        <v>18250</v>
      </c>
      <c r="J13" s="14">
        <f>15402+8788</f>
        <v>24190</v>
      </c>
      <c r="K13" s="13">
        <v>15403</v>
      </c>
      <c r="L13" s="13">
        <f>SUM(I13:K13)</f>
        <v>57843</v>
      </c>
      <c r="M13" s="14">
        <v>15403</v>
      </c>
      <c r="N13" s="13">
        <v>15403</v>
      </c>
      <c r="O13" s="14">
        <v>15402</v>
      </c>
      <c r="P13" s="13">
        <f>SUM(M13:O13)</f>
        <v>46208</v>
      </c>
      <c r="Q13" s="13">
        <v>15402</v>
      </c>
      <c r="R13" s="14">
        <f>15403+8789</f>
        <v>24192</v>
      </c>
      <c r="S13" s="13">
        <v>15403</v>
      </c>
      <c r="T13" s="13">
        <f>SUM(Q13:S13)</f>
        <v>54997</v>
      </c>
    </row>
    <row r="14" spans="1:20">
      <c r="A14" s="6" t="s">
        <v>40</v>
      </c>
      <c r="B14" s="13">
        <v>34966</v>
      </c>
      <c r="C14" s="13">
        <v>1000</v>
      </c>
      <c r="D14" s="14">
        <f>SUM(H14+L14+P14+T14)</f>
        <v>33966</v>
      </c>
      <c r="E14" s="13">
        <v>2000</v>
      </c>
      <c r="F14" s="14">
        <v>2000</v>
      </c>
      <c r="G14" s="13">
        <v>2500</v>
      </c>
      <c r="H14" s="14">
        <f>SUM(E14:G14)</f>
        <v>6500</v>
      </c>
      <c r="I14" s="13">
        <v>2000</v>
      </c>
      <c r="J14" s="14">
        <v>3000</v>
      </c>
      <c r="K14" s="13">
        <v>2000</v>
      </c>
      <c r="L14" s="13">
        <f>SUM(I14:K14)</f>
        <v>7000</v>
      </c>
      <c r="M14" s="14">
        <v>2000</v>
      </c>
      <c r="N14" s="13">
        <v>2466</v>
      </c>
      <c r="O14" s="14">
        <v>2000</v>
      </c>
      <c r="P14" s="13">
        <f>SUM(M14:O14)</f>
        <v>6466</v>
      </c>
      <c r="Q14" s="13">
        <v>2000</v>
      </c>
      <c r="R14" s="14">
        <v>2000</v>
      </c>
      <c r="S14" s="13">
        <v>10000</v>
      </c>
      <c r="T14" s="13">
        <f>SUM(Q14:S14)</f>
        <v>14000</v>
      </c>
    </row>
    <row r="15" spans="1:20" ht="15.75" thickBot="1">
      <c r="A15" s="6" t="s">
        <v>41</v>
      </c>
      <c r="B15" s="15"/>
      <c r="C15" s="15"/>
      <c r="D15" s="16"/>
      <c r="E15" s="15"/>
      <c r="F15" s="16"/>
      <c r="G15" s="15"/>
      <c r="H15" s="16"/>
      <c r="I15" s="15"/>
      <c r="J15" s="16"/>
      <c r="K15" s="15"/>
      <c r="L15" s="15"/>
      <c r="M15" s="16"/>
      <c r="N15" s="15"/>
      <c r="O15" s="16"/>
      <c r="P15" s="15"/>
      <c r="Q15" s="15"/>
      <c r="R15" s="16"/>
      <c r="S15" s="15"/>
      <c r="T15" s="15"/>
    </row>
    <row r="16" spans="1:20">
      <c r="A16" s="6" t="s">
        <v>42</v>
      </c>
      <c r="B16" s="13"/>
      <c r="C16" s="13"/>
      <c r="D16" s="14"/>
      <c r="E16" s="13"/>
      <c r="F16" s="14"/>
      <c r="G16" s="13"/>
      <c r="H16" s="14"/>
      <c r="I16" s="13"/>
      <c r="J16" s="14"/>
      <c r="K16" s="13"/>
      <c r="L16" s="13"/>
      <c r="M16" s="14"/>
      <c r="N16" s="13"/>
      <c r="O16" s="14"/>
      <c r="P16" s="13"/>
      <c r="Q16" s="13"/>
      <c r="R16" s="14"/>
      <c r="S16" s="13"/>
      <c r="T16" s="13"/>
    </row>
    <row r="17" spans="1:20">
      <c r="A17" s="6" t="s">
        <v>43</v>
      </c>
      <c r="B17" s="13"/>
      <c r="C17" s="13"/>
      <c r="D17" s="14"/>
      <c r="E17" s="13"/>
      <c r="F17" s="14"/>
      <c r="G17" s="13"/>
      <c r="H17" s="14"/>
      <c r="I17" s="13"/>
      <c r="J17" s="14"/>
      <c r="K17" s="13"/>
      <c r="L17" s="13"/>
      <c r="M17" s="14"/>
      <c r="N17" s="13"/>
      <c r="O17" s="14"/>
      <c r="P17" s="13"/>
      <c r="Q17" s="13"/>
      <c r="R17" s="14"/>
      <c r="S17" s="13"/>
      <c r="T17" s="13"/>
    </row>
    <row r="18" spans="1:20">
      <c r="A18" s="6" t="s">
        <v>44</v>
      </c>
      <c r="B18" s="13"/>
      <c r="C18" s="13"/>
      <c r="D18" s="14"/>
      <c r="E18" s="13"/>
      <c r="F18" s="14"/>
      <c r="G18" s="13"/>
      <c r="H18" s="14"/>
      <c r="I18" s="13"/>
      <c r="J18" s="14"/>
      <c r="K18" s="13"/>
      <c r="L18" s="13"/>
      <c r="M18" s="14"/>
      <c r="N18" s="13"/>
      <c r="O18" s="14"/>
      <c r="P18" s="13"/>
      <c r="Q18" s="13"/>
      <c r="R18" s="14"/>
      <c r="S18" s="13"/>
      <c r="T18" s="13"/>
    </row>
    <row r="19" spans="1:20">
      <c r="A19" s="6" t="s">
        <v>45</v>
      </c>
      <c r="B19" s="13"/>
      <c r="C19" s="13"/>
      <c r="D19" s="14"/>
      <c r="E19" s="13"/>
      <c r="F19" s="14"/>
      <c r="G19" s="13"/>
      <c r="H19" s="14"/>
      <c r="I19" s="13"/>
      <c r="J19" s="14"/>
      <c r="K19" s="13"/>
      <c r="L19" s="13"/>
      <c r="M19" s="14"/>
      <c r="N19" s="13"/>
      <c r="O19" s="14"/>
      <c r="P19" s="13"/>
      <c r="Q19" s="13"/>
      <c r="R19" s="14"/>
      <c r="S19" s="13"/>
      <c r="T19" s="13"/>
    </row>
    <row r="20" spans="1:20" ht="15.75" thickBot="1">
      <c r="A20" s="6" t="s">
        <v>46</v>
      </c>
      <c r="B20" s="15">
        <f>SUM(B21)</f>
        <v>20182</v>
      </c>
      <c r="C20" s="15"/>
      <c r="D20" s="16">
        <f>SUM(D21)</f>
        <v>20182</v>
      </c>
      <c r="E20" s="15">
        <f t="shared" ref="E20:T20" si="17">SUM(E21)</f>
        <v>1682</v>
      </c>
      <c r="F20" s="16">
        <f t="shared" si="17"/>
        <v>1682</v>
      </c>
      <c r="G20" s="15">
        <f t="shared" si="17"/>
        <v>1682</v>
      </c>
      <c r="H20" s="16">
        <f t="shared" si="17"/>
        <v>5046</v>
      </c>
      <c r="I20" s="15">
        <f t="shared" si="17"/>
        <v>1682</v>
      </c>
      <c r="J20" s="16">
        <f t="shared" si="17"/>
        <v>1682</v>
      </c>
      <c r="K20" s="15">
        <f t="shared" si="17"/>
        <v>1682</v>
      </c>
      <c r="L20" s="16">
        <f t="shared" si="17"/>
        <v>5046</v>
      </c>
      <c r="M20" s="15">
        <f t="shared" si="17"/>
        <v>1682</v>
      </c>
      <c r="N20" s="16">
        <f t="shared" si="17"/>
        <v>1682</v>
      </c>
      <c r="O20" s="15">
        <f t="shared" si="17"/>
        <v>1682</v>
      </c>
      <c r="P20" s="16">
        <f t="shared" si="17"/>
        <v>5046</v>
      </c>
      <c r="Q20" s="15">
        <f t="shared" si="17"/>
        <v>1681</v>
      </c>
      <c r="R20" s="16">
        <f t="shared" si="17"/>
        <v>1681</v>
      </c>
      <c r="S20" s="15">
        <f t="shared" si="17"/>
        <v>1682</v>
      </c>
      <c r="T20" s="15">
        <f t="shared" si="17"/>
        <v>5044</v>
      </c>
    </row>
    <row r="21" spans="1:20">
      <c r="A21" s="6" t="s">
        <v>47</v>
      </c>
      <c r="B21" s="13">
        <v>20182</v>
      </c>
      <c r="C21" s="13"/>
      <c r="D21" s="14">
        <f>SUM(H21+L21+P21+T21)</f>
        <v>20182</v>
      </c>
      <c r="E21" s="13">
        <v>1682</v>
      </c>
      <c r="F21" s="14">
        <v>1682</v>
      </c>
      <c r="G21" s="13">
        <v>1682</v>
      </c>
      <c r="H21" s="14">
        <f>SUM(E21:G21)</f>
        <v>5046</v>
      </c>
      <c r="I21" s="13">
        <v>1682</v>
      </c>
      <c r="J21" s="14">
        <v>1682</v>
      </c>
      <c r="K21" s="13">
        <v>1682</v>
      </c>
      <c r="L21" s="13">
        <f>SUM(I21:K21)</f>
        <v>5046</v>
      </c>
      <c r="M21" s="14">
        <v>1682</v>
      </c>
      <c r="N21" s="13">
        <v>1682</v>
      </c>
      <c r="O21" s="14">
        <v>1682</v>
      </c>
      <c r="P21" s="13">
        <f>SUM(M21:O21)</f>
        <v>5046</v>
      </c>
      <c r="Q21" s="13">
        <v>1681</v>
      </c>
      <c r="R21" s="14">
        <v>1681</v>
      </c>
      <c r="S21" s="13">
        <v>1682</v>
      </c>
      <c r="T21" s="13">
        <f>SUM(Q21:S21)</f>
        <v>5044</v>
      </c>
    </row>
    <row r="22" spans="1:20" ht="15.75" thickBot="1">
      <c r="A22" s="6" t="s">
        <v>48</v>
      </c>
      <c r="B22" s="15"/>
      <c r="C22" s="15"/>
      <c r="D22" s="16"/>
      <c r="E22" s="15"/>
      <c r="F22" s="16"/>
      <c r="G22" s="15"/>
      <c r="H22" s="16"/>
      <c r="I22" s="15"/>
      <c r="J22" s="16"/>
      <c r="K22" s="15"/>
      <c r="L22" s="15"/>
      <c r="M22" s="16"/>
      <c r="N22" s="15"/>
      <c r="O22" s="16"/>
      <c r="P22" s="15"/>
      <c r="Q22" s="15"/>
      <c r="R22" s="16"/>
      <c r="S22" s="15"/>
      <c r="T22" s="15"/>
    </row>
    <row r="23" spans="1:20">
      <c r="A23" s="6" t="s">
        <v>43</v>
      </c>
      <c r="B23" s="13"/>
      <c r="C23" s="13"/>
      <c r="D23" s="14"/>
      <c r="E23" s="13"/>
      <c r="F23" s="14"/>
      <c r="G23" s="13"/>
      <c r="H23" s="14"/>
      <c r="I23" s="13"/>
      <c r="J23" s="14"/>
      <c r="K23" s="13"/>
      <c r="L23" s="13"/>
      <c r="M23" s="14"/>
      <c r="N23" s="13"/>
      <c r="O23" s="14"/>
      <c r="P23" s="13"/>
      <c r="Q23" s="13"/>
      <c r="R23" s="14"/>
      <c r="S23" s="13"/>
      <c r="T23" s="13"/>
    </row>
    <row r="24" spans="1:20">
      <c r="A24" s="6" t="s">
        <v>44</v>
      </c>
      <c r="B24" s="13"/>
      <c r="C24" s="13"/>
      <c r="D24" s="14"/>
      <c r="E24" s="13"/>
      <c r="F24" s="14"/>
      <c r="G24" s="13"/>
      <c r="H24" s="14"/>
      <c r="I24" s="13"/>
      <c r="J24" s="14"/>
      <c r="K24" s="13"/>
      <c r="L24" s="13"/>
      <c r="M24" s="14"/>
      <c r="N24" s="13"/>
      <c r="O24" s="14"/>
      <c r="P24" s="13"/>
      <c r="Q24" s="13"/>
      <c r="R24" s="14"/>
      <c r="S24" s="13"/>
      <c r="T24" s="13"/>
    </row>
    <row r="25" spans="1:20">
      <c r="A25" s="6" t="s">
        <v>49</v>
      </c>
      <c r="B25" s="13"/>
      <c r="C25" s="13"/>
      <c r="D25" s="14"/>
      <c r="E25" s="13"/>
      <c r="F25" s="14"/>
      <c r="G25" s="13"/>
      <c r="H25" s="14"/>
      <c r="I25" s="13"/>
      <c r="J25" s="14"/>
      <c r="K25" s="13"/>
      <c r="L25" s="13"/>
      <c r="M25" s="14"/>
      <c r="N25" s="13"/>
      <c r="O25" s="14"/>
      <c r="P25" s="13"/>
      <c r="Q25" s="13"/>
      <c r="R25" s="14"/>
      <c r="S25" s="13"/>
      <c r="T25" s="13"/>
    </row>
    <row r="26" spans="1:20">
      <c r="A26" s="6" t="s">
        <v>50</v>
      </c>
      <c r="B26" s="13"/>
      <c r="C26" s="13"/>
      <c r="D26" s="14"/>
      <c r="E26" s="13"/>
      <c r="F26" s="14"/>
      <c r="G26" s="13"/>
      <c r="H26" s="14"/>
      <c r="I26" s="13"/>
      <c r="J26" s="14"/>
      <c r="K26" s="13"/>
      <c r="L26" s="13"/>
      <c r="M26" s="14"/>
      <c r="N26" s="13"/>
      <c r="O26" s="14"/>
      <c r="P26" s="13"/>
      <c r="Q26" s="13"/>
      <c r="R26" s="14"/>
      <c r="S26" s="13"/>
      <c r="T26" s="13"/>
    </row>
    <row r="27" spans="1:20" ht="15.75" thickBot="1">
      <c r="A27" s="6" t="s">
        <v>51</v>
      </c>
      <c r="B27" s="15"/>
      <c r="C27" s="15"/>
      <c r="D27" s="16"/>
      <c r="E27" s="15"/>
      <c r="F27" s="16"/>
      <c r="G27" s="15"/>
      <c r="H27" s="16"/>
      <c r="I27" s="15"/>
      <c r="J27" s="16"/>
      <c r="K27" s="15"/>
      <c r="L27" s="15"/>
      <c r="M27" s="16"/>
      <c r="N27" s="15"/>
      <c r="O27" s="16"/>
      <c r="P27" s="15"/>
      <c r="Q27" s="15"/>
      <c r="R27" s="16"/>
      <c r="S27" s="15"/>
      <c r="T27" s="15"/>
    </row>
    <row r="28" spans="1:20">
      <c r="A28" s="6" t="s">
        <v>39</v>
      </c>
      <c r="B28" s="13"/>
      <c r="C28" s="13"/>
      <c r="D28" s="14"/>
      <c r="E28" s="13"/>
      <c r="F28" s="14"/>
      <c r="G28" s="13"/>
      <c r="H28" s="14"/>
      <c r="I28" s="13"/>
      <c r="J28" s="14"/>
      <c r="K28" s="13"/>
      <c r="L28" s="13"/>
      <c r="M28" s="14"/>
      <c r="N28" s="13"/>
      <c r="O28" s="14"/>
      <c r="P28" s="13"/>
      <c r="Q28" s="13"/>
      <c r="R28" s="14"/>
      <c r="S28" s="13"/>
      <c r="T28" s="13"/>
    </row>
    <row r="29" spans="1:20">
      <c r="A29" s="6" t="s">
        <v>40</v>
      </c>
      <c r="B29" s="13"/>
      <c r="C29" s="13"/>
      <c r="D29" s="14"/>
      <c r="E29" s="13"/>
      <c r="F29" s="14"/>
      <c r="G29" s="13"/>
      <c r="H29" s="14"/>
      <c r="I29" s="13"/>
      <c r="J29" s="14"/>
      <c r="K29" s="13"/>
      <c r="L29" s="13"/>
      <c r="M29" s="14"/>
      <c r="N29" s="13"/>
      <c r="O29" s="14"/>
      <c r="P29" s="13"/>
      <c r="Q29" s="13"/>
      <c r="R29" s="14"/>
      <c r="S29" s="13"/>
      <c r="T29" s="13"/>
    </row>
    <row r="30" spans="1:20">
      <c r="A30" s="6" t="s">
        <v>41</v>
      </c>
      <c r="B30" s="13"/>
      <c r="C30" s="13"/>
      <c r="D30" s="14"/>
      <c r="E30" s="13"/>
      <c r="F30" s="14"/>
      <c r="G30" s="13"/>
      <c r="H30" s="14"/>
      <c r="I30" s="13"/>
      <c r="J30" s="14"/>
      <c r="K30" s="13"/>
      <c r="L30" s="13"/>
      <c r="M30" s="14"/>
      <c r="N30" s="13"/>
      <c r="O30" s="14"/>
      <c r="P30" s="13"/>
      <c r="Q30" s="13"/>
      <c r="R30" s="14"/>
      <c r="S30" s="13"/>
      <c r="T30" s="13"/>
    </row>
    <row r="31" spans="1:20" ht="15.75" thickBot="1">
      <c r="A31" s="6" t="s">
        <v>52</v>
      </c>
      <c r="B31" s="15"/>
      <c r="C31" s="15"/>
      <c r="D31" s="16"/>
      <c r="E31" s="15"/>
      <c r="F31" s="16"/>
      <c r="G31" s="15"/>
      <c r="H31" s="16"/>
      <c r="I31" s="15"/>
      <c r="J31" s="16"/>
      <c r="K31" s="15"/>
      <c r="L31" s="15"/>
      <c r="M31" s="16"/>
      <c r="N31" s="15"/>
      <c r="O31" s="16"/>
      <c r="P31" s="15"/>
      <c r="Q31" s="15"/>
      <c r="R31" s="16"/>
      <c r="S31" s="15"/>
      <c r="T31" s="15"/>
    </row>
    <row r="32" spans="1:20">
      <c r="A32" s="6" t="s">
        <v>39</v>
      </c>
      <c r="B32" s="13"/>
      <c r="C32" s="13"/>
      <c r="D32" s="14"/>
      <c r="E32" s="13"/>
      <c r="F32" s="14"/>
      <c r="G32" s="13"/>
      <c r="H32" s="14"/>
      <c r="I32" s="13"/>
      <c r="J32" s="14"/>
      <c r="K32" s="13"/>
      <c r="L32" s="13"/>
      <c r="M32" s="14"/>
      <c r="N32" s="13"/>
      <c r="O32" s="14"/>
      <c r="P32" s="13"/>
      <c r="Q32" s="13"/>
      <c r="R32" s="14"/>
      <c r="S32" s="13"/>
      <c r="T32" s="13"/>
    </row>
    <row r="33" spans="1:20">
      <c r="A33" s="6" t="s">
        <v>40</v>
      </c>
      <c r="B33" s="13"/>
      <c r="C33" s="13"/>
      <c r="D33" s="14"/>
      <c r="E33" s="13"/>
      <c r="F33" s="14"/>
      <c r="G33" s="13"/>
      <c r="H33" s="14"/>
      <c r="I33" s="13"/>
      <c r="J33" s="14"/>
      <c r="K33" s="13"/>
      <c r="L33" s="13"/>
      <c r="M33" s="14"/>
      <c r="N33" s="13"/>
      <c r="O33" s="14"/>
      <c r="P33" s="13"/>
      <c r="Q33" s="13"/>
      <c r="R33" s="14"/>
      <c r="S33" s="13"/>
      <c r="T33" s="13"/>
    </row>
    <row r="34" spans="1:20">
      <c r="A34" s="6" t="s">
        <v>41</v>
      </c>
      <c r="B34" s="13"/>
      <c r="C34" s="13"/>
      <c r="D34" s="14"/>
      <c r="E34" s="13"/>
      <c r="F34" s="14"/>
      <c r="G34" s="13"/>
      <c r="H34" s="14"/>
      <c r="I34" s="13"/>
      <c r="J34" s="14"/>
      <c r="K34" s="13"/>
      <c r="L34" s="13"/>
      <c r="M34" s="14"/>
      <c r="N34" s="13"/>
      <c r="O34" s="14"/>
      <c r="P34" s="13"/>
      <c r="Q34" s="13"/>
      <c r="R34" s="14"/>
      <c r="S34" s="13"/>
      <c r="T34" s="13"/>
    </row>
    <row r="35" spans="1:20">
      <c r="A35" s="6" t="s">
        <v>53</v>
      </c>
      <c r="B35" s="13"/>
      <c r="C35" s="13"/>
      <c r="D35" s="14"/>
      <c r="E35" s="13"/>
      <c r="F35" s="14"/>
      <c r="G35" s="13"/>
      <c r="H35" s="14"/>
      <c r="I35" s="13"/>
      <c r="J35" s="14"/>
      <c r="K35" s="13"/>
      <c r="L35" s="13"/>
      <c r="M35" s="14"/>
      <c r="N35" s="13"/>
      <c r="O35" s="14"/>
      <c r="P35" s="13"/>
      <c r="Q35" s="13"/>
      <c r="R35" s="14"/>
      <c r="S35" s="13"/>
      <c r="T35" s="13"/>
    </row>
    <row r="36" spans="1:20">
      <c r="A36" s="6" t="s">
        <v>39</v>
      </c>
      <c r="B36" s="13"/>
      <c r="C36" s="13"/>
      <c r="D36" s="14"/>
      <c r="E36" s="13"/>
      <c r="F36" s="14"/>
      <c r="G36" s="13"/>
      <c r="H36" s="14"/>
      <c r="I36" s="13"/>
      <c r="J36" s="14"/>
      <c r="K36" s="13"/>
      <c r="L36" s="13"/>
      <c r="M36" s="14"/>
      <c r="N36" s="13"/>
      <c r="O36" s="14"/>
      <c r="P36" s="13"/>
      <c r="Q36" s="13"/>
      <c r="R36" s="14"/>
      <c r="S36" s="13"/>
      <c r="T36" s="13"/>
    </row>
    <row r="37" spans="1:20">
      <c r="A37" s="6" t="s">
        <v>40</v>
      </c>
      <c r="B37" s="13"/>
      <c r="C37" s="13"/>
      <c r="D37" s="14"/>
      <c r="E37" s="13"/>
      <c r="F37" s="14"/>
      <c r="G37" s="13"/>
      <c r="H37" s="14"/>
      <c r="I37" s="13"/>
      <c r="J37" s="14"/>
      <c r="K37" s="13"/>
      <c r="L37" s="13"/>
      <c r="M37" s="14"/>
      <c r="N37" s="13"/>
      <c r="O37" s="14"/>
      <c r="P37" s="13"/>
      <c r="Q37" s="13"/>
      <c r="R37" s="14"/>
      <c r="S37" s="13"/>
      <c r="T37" s="13"/>
    </row>
    <row r="38" spans="1:20">
      <c r="A38" s="6" t="s">
        <v>41</v>
      </c>
      <c r="B38" s="13"/>
      <c r="C38" s="13"/>
      <c r="D38" s="14"/>
      <c r="E38" s="13"/>
      <c r="F38" s="14"/>
      <c r="G38" s="13"/>
      <c r="H38" s="14"/>
      <c r="I38" s="13"/>
      <c r="J38" s="14"/>
      <c r="K38" s="13"/>
      <c r="L38" s="13"/>
      <c r="M38" s="14"/>
      <c r="N38" s="13"/>
      <c r="O38" s="14"/>
      <c r="P38" s="13"/>
      <c r="Q38" s="13"/>
      <c r="R38" s="14"/>
      <c r="S38" s="13"/>
      <c r="T38" s="13"/>
    </row>
    <row r="39" spans="1:20" ht="15.75" thickBot="1">
      <c r="A39" s="6" t="s">
        <v>54</v>
      </c>
      <c r="B39" s="15">
        <f>SUM(B41:B42)</f>
        <v>400</v>
      </c>
      <c r="C39" s="15">
        <f t="shared" ref="C39:G39" si="18">SUM(C41:C42)</f>
        <v>0</v>
      </c>
      <c r="D39" s="15">
        <f t="shared" si="18"/>
        <v>400</v>
      </c>
      <c r="E39" s="15">
        <f t="shared" si="18"/>
        <v>0</v>
      </c>
      <c r="F39" s="15">
        <f t="shared" si="18"/>
        <v>0</v>
      </c>
      <c r="G39" s="15">
        <f t="shared" si="18"/>
        <v>400</v>
      </c>
      <c r="H39" s="16">
        <f>SUM(E39:G39)</f>
        <v>400</v>
      </c>
      <c r="I39" s="15"/>
      <c r="J39" s="16"/>
      <c r="K39" s="15"/>
      <c r="L39" s="15"/>
      <c r="M39" s="16"/>
      <c r="N39" s="15"/>
      <c r="O39" s="16"/>
      <c r="P39" s="15"/>
      <c r="Q39" s="15"/>
      <c r="R39" s="16"/>
      <c r="S39" s="15"/>
      <c r="T39" s="15"/>
    </row>
    <row r="40" spans="1:20">
      <c r="A40" s="6" t="s">
        <v>39</v>
      </c>
      <c r="B40" s="13"/>
      <c r="C40" s="13"/>
      <c r="D40" s="14"/>
      <c r="E40" s="13"/>
      <c r="F40" s="14"/>
      <c r="G40" s="13"/>
      <c r="H40" s="14"/>
      <c r="I40" s="13"/>
      <c r="J40" s="14"/>
      <c r="K40" s="13"/>
      <c r="L40" s="13"/>
      <c r="M40" s="14"/>
      <c r="N40" s="13"/>
      <c r="O40" s="14"/>
      <c r="P40" s="13"/>
      <c r="Q40" s="13"/>
      <c r="R40" s="14"/>
      <c r="S40" s="13"/>
      <c r="T40" s="13"/>
    </row>
    <row r="41" spans="1:20">
      <c r="A41" s="6" t="s">
        <v>40</v>
      </c>
      <c r="B41" s="13">
        <v>100</v>
      </c>
      <c r="C41" s="13"/>
      <c r="D41" s="14">
        <v>100</v>
      </c>
      <c r="E41" s="13"/>
      <c r="F41" s="14"/>
      <c r="G41" s="13">
        <v>100</v>
      </c>
      <c r="H41" s="20">
        <f t="shared" ref="H41:H42" si="19">SUM(E41:G41)</f>
        <v>100</v>
      </c>
      <c r="I41" s="13"/>
      <c r="J41" s="14"/>
      <c r="K41" s="13"/>
      <c r="L41" s="13"/>
      <c r="M41" s="14"/>
      <c r="N41" s="13"/>
      <c r="O41" s="14"/>
      <c r="P41" s="13"/>
      <c r="Q41" s="13"/>
      <c r="R41" s="14"/>
      <c r="S41" s="13"/>
      <c r="T41" s="13"/>
    </row>
    <row r="42" spans="1:20">
      <c r="A42" s="6" t="s">
        <v>41</v>
      </c>
      <c r="B42" s="13">
        <v>300</v>
      </c>
      <c r="C42" s="13"/>
      <c r="D42" s="14">
        <v>300</v>
      </c>
      <c r="E42" s="13"/>
      <c r="F42" s="14"/>
      <c r="G42" s="18">
        <v>300</v>
      </c>
      <c r="H42" s="13">
        <f t="shared" si="19"/>
        <v>300</v>
      </c>
      <c r="I42" s="19"/>
      <c r="J42" s="14"/>
      <c r="K42" s="13"/>
      <c r="L42" s="13"/>
      <c r="M42" s="14"/>
      <c r="N42" s="13"/>
      <c r="O42" s="14"/>
      <c r="P42" s="13"/>
      <c r="Q42" s="13"/>
      <c r="R42" s="14"/>
      <c r="S42" s="13"/>
      <c r="T42" s="13"/>
    </row>
    <row r="43" spans="1:20">
      <c r="A43" s="6" t="s">
        <v>55</v>
      </c>
      <c r="B43" s="13"/>
      <c r="C43" s="13"/>
      <c r="D43" s="14"/>
      <c r="E43" s="13"/>
      <c r="F43" s="14"/>
      <c r="G43" s="13"/>
      <c r="H43" s="14"/>
      <c r="I43" s="13"/>
      <c r="J43" s="14"/>
      <c r="K43" s="13"/>
      <c r="L43" s="13"/>
      <c r="M43" s="14"/>
      <c r="N43" s="13"/>
      <c r="O43" s="14"/>
      <c r="P43" s="13"/>
      <c r="Q43" s="13"/>
      <c r="R43" s="14"/>
      <c r="S43" s="13"/>
      <c r="T43" s="13"/>
    </row>
    <row r="44" spans="1:20">
      <c r="A44" s="6" t="s">
        <v>39</v>
      </c>
      <c r="B44" s="13"/>
      <c r="C44" s="13"/>
      <c r="D44" s="14"/>
      <c r="E44" s="13"/>
      <c r="F44" s="14"/>
      <c r="G44" s="13"/>
      <c r="H44" s="14"/>
      <c r="I44" s="13"/>
      <c r="J44" s="14"/>
      <c r="K44" s="13"/>
      <c r="L44" s="13"/>
      <c r="M44" s="14"/>
      <c r="N44" s="13"/>
      <c r="O44" s="14"/>
      <c r="P44" s="13"/>
      <c r="Q44" s="13"/>
      <c r="R44" s="14"/>
      <c r="S44" s="13"/>
      <c r="T44" s="13"/>
    </row>
    <row r="45" spans="1:20">
      <c r="A45" s="6" t="s">
        <v>40</v>
      </c>
      <c r="B45" s="13"/>
      <c r="C45" s="13"/>
      <c r="D45" s="14"/>
      <c r="E45" s="13"/>
      <c r="F45" s="14"/>
      <c r="G45" s="13"/>
      <c r="H45" s="14"/>
      <c r="I45" s="13"/>
      <c r="J45" s="14"/>
      <c r="K45" s="13"/>
      <c r="L45" s="13"/>
      <c r="M45" s="14"/>
      <c r="N45" s="13"/>
      <c r="O45" s="14"/>
      <c r="P45" s="13"/>
      <c r="Q45" s="13"/>
      <c r="R45" s="14"/>
      <c r="S45" s="13"/>
      <c r="T45" s="13"/>
    </row>
    <row r="46" spans="1:20">
      <c r="A46" s="6" t="s">
        <v>41</v>
      </c>
      <c r="B46" s="13"/>
      <c r="C46" s="13"/>
      <c r="D46" s="14"/>
      <c r="E46" s="13"/>
      <c r="F46" s="14"/>
      <c r="G46" s="13"/>
      <c r="H46" s="14"/>
      <c r="I46" s="13"/>
      <c r="J46" s="14"/>
      <c r="K46" s="13"/>
      <c r="L46" s="13"/>
      <c r="M46" s="14"/>
      <c r="N46" s="13"/>
      <c r="O46" s="14"/>
      <c r="P46" s="13"/>
      <c r="Q46" s="13"/>
      <c r="R46" s="14"/>
      <c r="S46" s="13"/>
      <c r="T46" s="13"/>
    </row>
    <row r="47" spans="1:20" ht="15.75" thickBot="1">
      <c r="A47" s="6" t="s">
        <v>56</v>
      </c>
      <c r="B47" s="15">
        <f>SUM(B48:B50)</f>
        <v>274228</v>
      </c>
      <c r="C47" s="15">
        <f t="shared" ref="C47:T47" si="20">SUM(C48:C50)</f>
        <v>13000</v>
      </c>
      <c r="D47" s="15">
        <f t="shared" si="20"/>
        <v>261228</v>
      </c>
      <c r="E47" s="15">
        <f t="shared" si="20"/>
        <v>19085</v>
      </c>
      <c r="F47" s="15">
        <f t="shared" si="20"/>
        <v>19084</v>
      </c>
      <c r="G47" s="15">
        <f t="shared" si="20"/>
        <v>21409</v>
      </c>
      <c r="H47" s="15">
        <f t="shared" si="20"/>
        <v>59578</v>
      </c>
      <c r="I47" s="15">
        <f t="shared" si="20"/>
        <v>21932</v>
      </c>
      <c r="J47" s="15">
        <f t="shared" si="20"/>
        <v>28872</v>
      </c>
      <c r="K47" s="15">
        <f t="shared" si="20"/>
        <v>19085</v>
      </c>
      <c r="L47" s="15">
        <f t="shared" si="20"/>
        <v>69889</v>
      </c>
      <c r="M47" s="15">
        <f t="shared" si="20"/>
        <v>19085</v>
      </c>
      <c r="N47" s="15">
        <f t="shared" si="20"/>
        <v>19551</v>
      </c>
      <c r="O47" s="15">
        <f t="shared" si="20"/>
        <v>19084</v>
      </c>
      <c r="P47" s="15">
        <f t="shared" si="20"/>
        <v>57720</v>
      </c>
      <c r="Q47" s="15">
        <f t="shared" si="20"/>
        <v>19083</v>
      </c>
      <c r="R47" s="15">
        <f t="shared" si="20"/>
        <v>27873</v>
      </c>
      <c r="S47" s="15">
        <f t="shared" si="20"/>
        <v>27085</v>
      </c>
      <c r="T47" s="15">
        <f t="shared" si="20"/>
        <v>74041</v>
      </c>
    </row>
    <row r="48" spans="1:20">
      <c r="A48" s="6" t="s">
        <v>39</v>
      </c>
      <c r="B48" s="13">
        <f>SUM(B20+B13)</f>
        <v>238862</v>
      </c>
      <c r="C48" s="13">
        <f t="shared" ref="C48:T48" si="21">SUM(C20+C13)</f>
        <v>12000</v>
      </c>
      <c r="D48" s="13">
        <f t="shared" si="21"/>
        <v>226862</v>
      </c>
      <c r="E48" s="13">
        <f t="shared" si="21"/>
        <v>17085</v>
      </c>
      <c r="F48" s="13">
        <f t="shared" si="21"/>
        <v>17084</v>
      </c>
      <c r="G48" s="13">
        <f t="shared" si="21"/>
        <v>18509</v>
      </c>
      <c r="H48" s="13">
        <f t="shared" si="21"/>
        <v>52678</v>
      </c>
      <c r="I48" s="13">
        <f t="shared" si="21"/>
        <v>19932</v>
      </c>
      <c r="J48" s="13">
        <f t="shared" si="21"/>
        <v>25872</v>
      </c>
      <c r="K48" s="13">
        <f t="shared" si="21"/>
        <v>17085</v>
      </c>
      <c r="L48" s="13">
        <f t="shared" si="21"/>
        <v>62889</v>
      </c>
      <c r="M48" s="13">
        <f t="shared" si="21"/>
        <v>17085</v>
      </c>
      <c r="N48" s="13">
        <f t="shared" si="21"/>
        <v>17085</v>
      </c>
      <c r="O48" s="13">
        <f t="shared" si="21"/>
        <v>17084</v>
      </c>
      <c r="P48" s="13">
        <f t="shared" si="21"/>
        <v>51254</v>
      </c>
      <c r="Q48" s="13">
        <f t="shared" si="21"/>
        <v>17083</v>
      </c>
      <c r="R48" s="13">
        <f t="shared" si="21"/>
        <v>25873</v>
      </c>
      <c r="S48" s="13">
        <f t="shared" si="21"/>
        <v>17085</v>
      </c>
      <c r="T48" s="13">
        <f t="shared" si="21"/>
        <v>60041</v>
      </c>
    </row>
    <row r="49" spans="1:20">
      <c r="A49" s="6" t="s">
        <v>40</v>
      </c>
      <c r="B49" s="13">
        <f>SUM(B41+B14)</f>
        <v>35066</v>
      </c>
      <c r="C49" s="13">
        <f>SUM(C41+C14)</f>
        <v>1000</v>
      </c>
      <c r="D49" s="13">
        <f t="shared" ref="D49:T49" si="22">SUM(D41+D14)</f>
        <v>34066</v>
      </c>
      <c r="E49" s="13">
        <f t="shared" si="22"/>
        <v>2000</v>
      </c>
      <c r="F49" s="13">
        <f t="shared" si="22"/>
        <v>2000</v>
      </c>
      <c r="G49" s="13">
        <f t="shared" si="22"/>
        <v>2600</v>
      </c>
      <c r="H49" s="13">
        <f t="shared" si="22"/>
        <v>6600</v>
      </c>
      <c r="I49" s="13">
        <f t="shared" si="22"/>
        <v>2000</v>
      </c>
      <c r="J49" s="13">
        <f t="shared" si="22"/>
        <v>3000</v>
      </c>
      <c r="K49" s="13">
        <f t="shared" si="22"/>
        <v>2000</v>
      </c>
      <c r="L49" s="13">
        <f t="shared" si="22"/>
        <v>7000</v>
      </c>
      <c r="M49" s="13">
        <f t="shared" si="22"/>
        <v>2000</v>
      </c>
      <c r="N49" s="13">
        <f t="shared" si="22"/>
        <v>2466</v>
      </c>
      <c r="O49" s="13">
        <f t="shared" si="22"/>
        <v>2000</v>
      </c>
      <c r="P49" s="13">
        <f t="shared" si="22"/>
        <v>6466</v>
      </c>
      <c r="Q49" s="13">
        <f t="shared" si="22"/>
        <v>2000</v>
      </c>
      <c r="R49" s="13">
        <f t="shared" si="22"/>
        <v>2000</v>
      </c>
      <c r="S49" s="13">
        <f t="shared" si="22"/>
        <v>10000</v>
      </c>
      <c r="T49" s="13">
        <f t="shared" si="22"/>
        <v>14000</v>
      </c>
    </row>
    <row r="50" spans="1:20">
      <c r="A50" s="6" t="s">
        <v>41</v>
      </c>
      <c r="B50" s="13">
        <f>SUM(B42)</f>
        <v>300</v>
      </c>
      <c r="C50" s="13">
        <f t="shared" ref="C50:T50" si="23">SUM(C42)</f>
        <v>0</v>
      </c>
      <c r="D50" s="13">
        <f t="shared" si="23"/>
        <v>300</v>
      </c>
      <c r="E50" s="13">
        <f t="shared" si="23"/>
        <v>0</v>
      </c>
      <c r="F50" s="13">
        <f t="shared" si="23"/>
        <v>0</v>
      </c>
      <c r="G50" s="13">
        <f t="shared" si="23"/>
        <v>300</v>
      </c>
      <c r="H50" s="13">
        <f t="shared" si="23"/>
        <v>300</v>
      </c>
      <c r="I50" s="13">
        <f t="shared" si="23"/>
        <v>0</v>
      </c>
      <c r="J50" s="13">
        <f t="shared" si="23"/>
        <v>0</v>
      </c>
      <c r="K50" s="13">
        <f t="shared" si="23"/>
        <v>0</v>
      </c>
      <c r="L50" s="13">
        <f t="shared" si="23"/>
        <v>0</v>
      </c>
      <c r="M50" s="13">
        <f t="shared" si="23"/>
        <v>0</v>
      </c>
      <c r="N50" s="13">
        <f t="shared" si="23"/>
        <v>0</v>
      </c>
      <c r="O50" s="13">
        <f t="shared" si="23"/>
        <v>0</v>
      </c>
      <c r="P50" s="13">
        <f t="shared" si="23"/>
        <v>0</v>
      </c>
      <c r="Q50" s="13">
        <f t="shared" si="23"/>
        <v>0</v>
      </c>
      <c r="R50" s="13">
        <f t="shared" si="23"/>
        <v>0</v>
      </c>
      <c r="S50" s="13">
        <f t="shared" si="23"/>
        <v>0</v>
      </c>
      <c r="T50" s="13">
        <f t="shared" si="23"/>
        <v>0</v>
      </c>
    </row>
    <row r="51" spans="1:20">
      <c r="A51" s="8" t="s">
        <v>57</v>
      </c>
      <c r="B51" s="13"/>
      <c r="C51" s="13"/>
      <c r="D51" s="14"/>
      <c r="E51" s="13"/>
      <c r="F51" s="14"/>
      <c r="G51" s="13"/>
      <c r="H51" s="14"/>
      <c r="I51" s="13"/>
      <c r="J51" s="14"/>
      <c r="K51" s="13"/>
      <c r="L51" s="13"/>
      <c r="M51" s="14"/>
      <c r="N51" s="13"/>
      <c r="O51" s="14"/>
      <c r="P51" s="13"/>
      <c r="Q51" s="13"/>
      <c r="R51" s="14"/>
      <c r="S51" s="13"/>
      <c r="T51" s="13"/>
    </row>
    <row r="52" spans="1:20">
      <c r="A52" s="6" t="s">
        <v>39</v>
      </c>
      <c r="B52" s="13"/>
      <c r="C52" s="13"/>
      <c r="D52" s="14"/>
      <c r="E52" s="13"/>
      <c r="F52" s="14"/>
      <c r="G52" s="13"/>
      <c r="H52" s="14"/>
      <c r="I52" s="13"/>
      <c r="J52" s="14"/>
      <c r="K52" s="13"/>
      <c r="L52" s="13"/>
      <c r="M52" s="14"/>
      <c r="N52" s="13"/>
      <c r="O52" s="14"/>
      <c r="P52" s="13"/>
      <c r="Q52" s="13"/>
      <c r="R52" s="14"/>
      <c r="S52" s="13"/>
      <c r="T52" s="13"/>
    </row>
    <row r="53" spans="1:20">
      <c r="A53" s="6" t="s">
        <v>40</v>
      </c>
      <c r="B53" s="13"/>
      <c r="C53" s="13"/>
      <c r="D53" s="14"/>
      <c r="E53" s="13"/>
      <c r="F53" s="14"/>
      <c r="G53" s="13"/>
      <c r="H53" s="14"/>
      <c r="I53" s="13"/>
      <c r="J53" s="14"/>
      <c r="K53" s="13"/>
      <c r="L53" s="13"/>
      <c r="M53" s="14"/>
      <c r="N53" s="13"/>
      <c r="O53" s="14"/>
      <c r="P53" s="13"/>
      <c r="Q53" s="13"/>
      <c r="R53" s="14"/>
      <c r="S53" s="13"/>
      <c r="T53" s="13"/>
    </row>
    <row r="54" spans="1:20">
      <c r="A54" s="6" t="s">
        <v>41</v>
      </c>
      <c r="B54" s="13"/>
      <c r="C54" s="13"/>
      <c r="D54" s="14"/>
      <c r="E54" s="13"/>
      <c r="F54" s="14"/>
      <c r="G54" s="13"/>
      <c r="H54" s="14"/>
      <c r="I54" s="13"/>
      <c r="J54" s="14"/>
      <c r="K54" s="13"/>
      <c r="L54" s="13"/>
      <c r="M54" s="14"/>
      <c r="N54" s="13"/>
      <c r="O54" s="14"/>
      <c r="P54" s="13"/>
      <c r="Q54" s="13"/>
      <c r="R54" s="14"/>
      <c r="S54" s="13"/>
      <c r="T54" s="13"/>
    </row>
    <row r="55" spans="1:20">
      <c r="A55" s="8" t="s">
        <v>58</v>
      </c>
      <c r="B55" s="13"/>
      <c r="C55" s="13"/>
      <c r="D55" s="14"/>
      <c r="E55" s="13"/>
      <c r="F55" s="14"/>
      <c r="G55" s="13"/>
      <c r="H55" s="14"/>
      <c r="I55" s="13"/>
      <c r="J55" s="14"/>
      <c r="K55" s="13"/>
      <c r="L55" s="13"/>
      <c r="M55" s="14"/>
      <c r="N55" s="13"/>
      <c r="O55" s="14"/>
      <c r="P55" s="13"/>
      <c r="Q55" s="13"/>
      <c r="R55" s="14"/>
      <c r="S55" s="13"/>
      <c r="T55" s="13"/>
    </row>
    <row r="56" spans="1:20">
      <c r="A56" s="6" t="s">
        <v>39</v>
      </c>
      <c r="B56" s="13"/>
      <c r="C56" s="13"/>
      <c r="D56" s="14"/>
      <c r="E56" s="13"/>
      <c r="F56" s="14"/>
      <c r="G56" s="13"/>
      <c r="H56" s="14"/>
      <c r="I56" s="13"/>
      <c r="J56" s="14"/>
      <c r="K56" s="13"/>
      <c r="L56" s="13"/>
      <c r="M56" s="14"/>
      <c r="N56" s="13"/>
      <c r="O56" s="14"/>
      <c r="P56" s="13"/>
      <c r="Q56" s="13"/>
      <c r="R56" s="14"/>
      <c r="S56" s="13"/>
      <c r="T56" s="13"/>
    </row>
    <row r="57" spans="1:20">
      <c r="A57" s="6" t="s">
        <v>40</v>
      </c>
      <c r="B57" s="13"/>
      <c r="C57" s="13"/>
      <c r="D57" s="14"/>
      <c r="E57" s="13"/>
      <c r="F57" s="14"/>
      <c r="G57" s="13"/>
      <c r="H57" s="14"/>
      <c r="I57" s="13"/>
      <c r="J57" s="14"/>
      <c r="K57" s="13"/>
      <c r="L57" s="13"/>
      <c r="M57" s="14"/>
      <c r="N57" s="13"/>
      <c r="O57" s="14"/>
      <c r="P57" s="13"/>
      <c r="Q57" s="13"/>
      <c r="R57" s="14"/>
      <c r="S57" s="13"/>
      <c r="T57" s="13"/>
    </row>
    <row r="58" spans="1:20" ht="15.75" thickBot="1">
      <c r="A58" s="6" t="s">
        <v>41</v>
      </c>
      <c r="B58" s="15"/>
      <c r="C58" s="15"/>
      <c r="D58" s="16"/>
      <c r="E58" s="15"/>
      <c r="F58" s="16"/>
      <c r="G58" s="15"/>
      <c r="H58" s="16"/>
      <c r="I58" s="15"/>
      <c r="J58" s="16"/>
      <c r="K58" s="15"/>
      <c r="L58" s="15"/>
      <c r="M58" s="16"/>
      <c r="N58" s="15"/>
      <c r="O58" s="16"/>
      <c r="P58" s="15"/>
      <c r="Q58" s="15"/>
      <c r="R58" s="16"/>
      <c r="S58" s="15"/>
      <c r="T58" s="15"/>
    </row>
    <row r="59" spans="1:20" ht="15.75" thickBot="1">
      <c r="A59" s="8" t="s">
        <v>59</v>
      </c>
      <c r="B59" s="17">
        <f>SUM(B47)</f>
        <v>274228</v>
      </c>
      <c r="C59" s="17">
        <f t="shared" ref="C59:T59" si="24">SUM(C47)</f>
        <v>13000</v>
      </c>
      <c r="D59" s="17">
        <f t="shared" si="24"/>
        <v>261228</v>
      </c>
      <c r="E59" s="17">
        <f t="shared" si="24"/>
        <v>19085</v>
      </c>
      <c r="F59" s="17">
        <f t="shared" si="24"/>
        <v>19084</v>
      </c>
      <c r="G59" s="17">
        <f t="shared" si="24"/>
        <v>21409</v>
      </c>
      <c r="H59" s="17">
        <f t="shared" si="24"/>
        <v>59578</v>
      </c>
      <c r="I59" s="17">
        <f t="shared" si="24"/>
        <v>21932</v>
      </c>
      <c r="J59" s="17">
        <f t="shared" si="24"/>
        <v>28872</v>
      </c>
      <c r="K59" s="17">
        <f t="shared" si="24"/>
        <v>19085</v>
      </c>
      <c r="L59" s="17">
        <f t="shared" si="24"/>
        <v>69889</v>
      </c>
      <c r="M59" s="17">
        <f t="shared" si="24"/>
        <v>19085</v>
      </c>
      <c r="N59" s="17">
        <f t="shared" si="24"/>
        <v>19551</v>
      </c>
      <c r="O59" s="17">
        <f t="shared" si="24"/>
        <v>19084</v>
      </c>
      <c r="P59" s="17">
        <f t="shared" si="24"/>
        <v>57720</v>
      </c>
      <c r="Q59" s="17">
        <f t="shared" si="24"/>
        <v>19083</v>
      </c>
      <c r="R59" s="17">
        <f t="shared" si="24"/>
        <v>27873</v>
      </c>
      <c r="S59" s="17">
        <f t="shared" si="24"/>
        <v>27085</v>
      </c>
      <c r="T59" s="17">
        <f t="shared" si="24"/>
        <v>74041</v>
      </c>
    </row>
    <row r="60" spans="1:20" ht="15.75" thickBot="1">
      <c r="A60" s="7"/>
      <c r="B60" s="15"/>
      <c r="C60" s="15"/>
      <c r="D60" s="16"/>
      <c r="E60" s="15"/>
      <c r="F60" s="16"/>
      <c r="G60" s="15"/>
      <c r="H60" s="16"/>
      <c r="I60" s="15"/>
      <c r="J60" s="16"/>
      <c r="K60" s="15"/>
      <c r="L60" s="15"/>
      <c r="M60" s="16"/>
      <c r="N60" s="15"/>
      <c r="O60" s="16"/>
      <c r="P60" s="15"/>
      <c r="Q60" s="15"/>
      <c r="R60" s="16"/>
      <c r="S60" s="15"/>
      <c r="T60" s="15"/>
    </row>
    <row r="61" spans="1:20">
      <c r="A61" s="9"/>
      <c r="B61" s="1"/>
      <c r="T61" s="3"/>
    </row>
    <row r="62" spans="1:20">
      <c r="A62" s="2" t="s">
        <v>60</v>
      </c>
      <c r="D62" t="s">
        <v>63</v>
      </c>
      <c r="I62" t="s">
        <v>66</v>
      </c>
      <c r="O62" t="s">
        <v>69</v>
      </c>
      <c r="T62" s="4"/>
    </row>
    <row r="63" spans="1:20">
      <c r="A63" s="2"/>
      <c r="T63" s="4"/>
    </row>
    <row r="64" spans="1:20">
      <c r="A64" s="36" t="s">
        <v>61</v>
      </c>
      <c r="D64" s="37" t="s">
        <v>64</v>
      </c>
      <c r="J64" s="37" t="s">
        <v>67</v>
      </c>
      <c r="P64" s="37" t="s">
        <v>70</v>
      </c>
      <c r="T64" s="4"/>
    </row>
    <row r="65" spans="1:20">
      <c r="A65" s="5" t="s">
        <v>62</v>
      </c>
      <c r="B65" s="5"/>
      <c r="C65" s="5"/>
      <c r="D65" s="5" t="s">
        <v>65</v>
      </c>
      <c r="E65" s="5"/>
      <c r="F65" s="5"/>
      <c r="G65" s="5"/>
      <c r="H65" s="5"/>
      <c r="I65" s="5"/>
      <c r="J65" s="5" t="s">
        <v>68</v>
      </c>
      <c r="K65" s="5"/>
      <c r="L65" s="5"/>
      <c r="M65" s="5"/>
      <c r="N65" s="5"/>
      <c r="O65" s="5"/>
      <c r="P65" s="5" t="s">
        <v>71</v>
      </c>
      <c r="Q65" s="5"/>
      <c r="R65" s="5"/>
      <c r="S65" s="5"/>
      <c r="T65" s="10"/>
    </row>
  </sheetData>
  <pageMargins left="0.45" right="0.45" top="0.75" bottom="0.75" header="0.3" footer="0.3"/>
  <pageSetup paperSize="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</dc:creator>
  <cp:lastModifiedBy>budget</cp:lastModifiedBy>
  <cp:lastPrinted>2011-12-26T01:25:36Z</cp:lastPrinted>
  <dcterms:created xsi:type="dcterms:W3CDTF">2011-12-23T07:50:10Z</dcterms:created>
  <dcterms:modified xsi:type="dcterms:W3CDTF">2011-12-26T06:03:17Z</dcterms:modified>
</cp:coreProperties>
</file>